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45" activeTab="0"/>
  </bookViews>
  <sheets>
    <sheet name="squa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<sst xmlns="http://schemas.openxmlformats.org/spreadsheetml/2006/main" count="24" uniqueCount="22">
  <si>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Fr =</t>
  </si>
  <si>
    <t>Vsl speed =</t>
  </si>
  <si>
    <t>In Knots</t>
  </si>
  <si>
    <t>Vsl Speed m/sec =</t>
  </si>
  <si>
    <t>g =</t>
  </si>
  <si>
    <t>Channel Depth =</t>
  </si>
  <si>
    <t>In Meters</t>
  </si>
  <si>
    <t>Cb =</t>
  </si>
  <si>
    <t>At specific draft</t>
  </si>
  <si>
    <t>Vsl Draft =</t>
  </si>
  <si>
    <t>Vsl Length =</t>
  </si>
  <si>
    <t>Vsl Breath =</t>
  </si>
  <si>
    <t>Meters</t>
  </si>
  <si>
    <t>SQUAT =</t>
  </si>
  <si>
    <t>SQUAT=1,5*d*(Cb/(L/B)*Fr^2</t>
  </si>
  <si>
    <t>Mtrs</t>
  </si>
  <si>
    <t>Trim due to Squat= 30*d*((Cb/(L/B))^3*Fr^2</t>
  </si>
  <si>
    <t>Trim due to Squat =</t>
  </si>
  <si>
    <t>mtrs</t>
  </si>
  <si>
    <t>Stern Squat =</t>
  </si>
  <si>
    <t>Bow Squat =</t>
  </si>
  <si>
    <t xml:space="preserve">        SQUAT   CALCULATION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</si>
</sst>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0"/>
    <numFmt numFmtId="182" formatCode="0.000"/>
  </numFmts>
  <fonts count="42">
    <font>
      <sz val="10"/>
      <name val="Arial"/>
      <family val="0"/>
    </font>
    <font>
      <sz val="10"/>
      <color indexed="15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9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2" fontId="0" fillId="35" borderId="0" xfId="0" applyNumberFormat="1" applyFill="1" applyAlignment="1">
      <alignment/>
    </xf>
    <xf numFmtId="0" fontId="1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1" xfId="0" applyFill="1" applyBorder="1" applyAlignment="1">
      <alignment horizontal="right"/>
    </xf>
    <xf numFmtId="0" fontId="0" fillId="38" borderId="11" xfId="0" applyFill="1" applyBorder="1" applyAlignment="1">
      <alignment horizontal="right"/>
    </xf>
    <xf numFmtId="0" fontId="0" fillId="39" borderId="0" xfId="0" applyFill="1" applyAlignment="1">
      <alignment/>
    </xf>
    <xf numFmtId="2" fontId="0" fillId="0" borderId="13" xfId="0" applyNumberFormat="1" applyBorder="1" applyAlignment="1" applyProtection="1">
      <alignment/>
      <protection locked="0"/>
    </xf>
    <xf numFmtId="181" fontId="0" fillId="0" borderId="13" xfId="0" applyNumberFormat="1" applyBorder="1" applyAlignment="1" applyProtection="1">
      <alignment/>
      <protection locked="0"/>
    </xf>
    <xf numFmtId="0" fontId="0" fillId="39" borderId="18" xfId="0" applyFill="1" applyBorder="1" applyAlignment="1">
      <alignment/>
    </xf>
    <xf numFmtId="2" fontId="0" fillId="39" borderId="18" xfId="0" applyNumberForma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2" fillId="37" borderId="11" xfId="0" applyFont="1" applyFill="1" applyBorder="1" applyAlignment="1">
      <alignment horizontal="right"/>
    </xf>
    <xf numFmtId="181" fontId="2" fillId="41" borderId="0" xfId="0" applyNumberFormat="1" applyFont="1" applyFill="1" applyAlignment="1">
      <alignment/>
    </xf>
    <xf numFmtId="2" fontId="2" fillId="41" borderId="18" xfId="0" applyNumberFormat="1" applyFont="1" applyFill="1" applyBorder="1" applyAlignment="1">
      <alignment/>
    </xf>
    <xf numFmtId="0" fontId="5" fillId="38" borderId="18" xfId="0" applyFont="1" applyFill="1" applyBorder="1" applyAlignment="1">
      <alignment/>
    </xf>
    <xf numFmtId="181" fontId="5" fillId="41" borderId="18" xfId="0" applyNumberFormat="1" applyFont="1" applyFill="1" applyBorder="1" applyAlignment="1">
      <alignment/>
    </xf>
    <xf numFmtId="0" fontId="5" fillId="39" borderId="18" xfId="0" applyFont="1" applyFill="1" applyBorder="1" applyAlignment="1">
      <alignment/>
    </xf>
    <xf numFmtId="182" fontId="5" fillId="41" borderId="14" xfId="0" applyNumberFormat="1" applyFont="1" applyFill="1" applyBorder="1" applyAlignment="1">
      <alignment/>
    </xf>
    <xf numFmtId="0" fontId="5" fillId="39" borderId="0" xfId="0" applyFont="1" applyFill="1" applyAlignment="1">
      <alignment/>
    </xf>
    <xf numFmtId="0" fontId="5" fillId="37" borderId="11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8" borderId="18" xfId="0" applyFont="1" applyFill="1" applyBorder="1" applyAlignment="1">
      <alignment horizontal="right"/>
    </xf>
    <xf numFmtId="2" fontId="5" fillId="41" borderId="14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181" fontId="5" fillId="35" borderId="0" xfId="0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19050</xdr:rowOff>
    </xdr:from>
    <xdr:to>
      <xdr:col>6</xdr:col>
      <xdr:colOff>495300</xdr:colOff>
      <xdr:row>21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95625" y="1428750"/>
          <a:ext cx="162877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Cb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Draft                           Cb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10,00                    0,7680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11,00                    0,7722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12,00                    0,7762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13,00                    0,7801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14,00                    0,7840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15,00                    0,7878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16,00                    0,7916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17,00                    0,7953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18,00                    0,7990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19,00                    0,8026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20,00                    0,8062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21,00                    0,8097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22,00                    0,8131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104775</xdr:colOff>
      <xdr:row>9</xdr:row>
      <xdr:rowOff>152400</xdr:rowOff>
    </xdr:from>
    <xdr:to>
      <xdr:col>6</xdr:col>
      <xdr:colOff>457200</xdr:colOff>
      <xdr:row>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114675" y="1724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9</xdr:row>
      <xdr:rowOff>0</xdr:rowOff>
    </xdr:from>
    <xdr:to>
      <xdr:col>5</xdr:col>
      <xdr:colOff>142875</xdr:colOff>
      <xdr:row>21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3762375" y="157162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142875</xdr:rowOff>
    </xdr:from>
    <xdr:to>
      <xdr:col>6</xdr:col>
      <xdr:colOff>476250</xdr:colOff>
      <xdr:row>10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105150" y="18764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123825</xdr:rowOff>
    </xdr:from>
    <xdr:to>
      <xdr:col>6</xdr:col>
      <xdr:colOff>466725</xdr:colOff>
      <xdr:row>11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105150" y="20193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12</xdr:row>
      <xdr:rowOff>104775</xdr:rowOff>
    </xdr:from>
    <xdr:to>
      <xdr:col>6</xdr:col>
      <xdr:colOff>476250</xdr:colOff>
      <xdr:row>12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105150" y="21621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85725</xdr:rowOff>
    </xdr:from>
    <xdr:to>
      <xdr:col>6</xdr:col>
      <xdr:colOff>485775</xdr:colOff>
      <xdr:row>13</xdr:row>
      <xdr:rowOff>85725</xdr:rowOff>
    </xdr:to>
    <xdr:sp>
      <xdr:nvSpPr>
        <xdr:cNvPr id="7" name="Line 7"/>
        <xdr:cNvSpPr>
          <a:spLocks/>
        </xdr:cNvSpPr>
      </xdr:nvSpPr>
      <xdr:spPr>
        <a:xfrm>
          <a:off x="3114675" y="2305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14</xdr:row>
      <xdr:rowOff>66675</xdr:rowOff>
    </xdr:from>
    <xdr:to>
      <xdr:col>6</xdr:col>
      <xdr:colOff>485775</xdr:colOff>
      <xdr:row>14</xdr:row>
      <xdr:rowOff>66675</xdr:rowOff>
    </xdr:to>
    <xdr:sp>
      <xdr:nvSpPr>
        <xdr:cNvPr id="8" name="Line 8"/>
        <xdr:cNvSpPr>
          <a:spLocks/>
        </xdr:cNvSpPr>
      </xdr:nvSpPr>
      <xdr:spPr>
        <a:xfrm>
          <a:off x="3105150" y="24479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15</xdr:row>
      <xdr:rowOff>38100</xdr:rowOff>
    </xdr:from>
    <xdr:to>
      <xdr:col>6</xdr:col>
      <xdr:colOff>485775</xdr:colOff>
      <xdr:row>15</xdr:row>
      <xdr:rowOff>38100</xdr:rowOff>
    </xdr:to>
    <xdr:sp>
      <xdr:nvSpPr>
        <xdr:cNvPr id="9" name="Line 9"/>
        <xdr:cNvSpPr>
          <a:spLocks/>
        </xdr:cNvSpPr>
      </xdr:nvSpPr>
      <xdr:spPr>
        <a:xfrm>
          <a:off x="3105150" y="25812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19050</xdr:rowOff>
    </xdr:from>
    <xdr:to>
      <xdr:col>6</xdr:col>
      <xdr:colOff>476250</xdr:colOff>
      <xdr:row>16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3105150" y="27241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17</xdr:row>
      <xdr:rowOff>9525</xdr:rowOff>
    </xdr:from>
    <xdr:to>
      <xdr:col>6</xdr:col>
      <xdr:colOff>485775</xdr:colOff>
      <xdr:row>17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105150" y="28765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142875</xdr:rowOff>
    </xdr:from>
    <xdr:to>
      <xdr:col>6</xdr:col>
      <xdr:colOff>476250</xdr:colOff>
      <xdr:row>17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3086100" y="30099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18</xdr:row>
      <xdr:rowOff>142875</xdr:rowOff>
    </xdr:from>
    <xdr:to>
      <xdr:col>6</xdr:col>
      <xdr:colOff>476250</xdr:colOff>
      <xdr:row>18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3105150" y="31718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123825</xdr:rowOff>
    </xdr:from>
    <xdr:to>
      <xdr:col>6</xdr:col>
      <xdr:colOff>485775</xdr:colOff>
      <xdr:row>19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3095625" y="33147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104775</xdr:rowOff>
    </xdr:from>
    <xdr:to>
      <xdr:col>6</xdr:col>
      <xdr:colOff>495300</xdr:colOff>
      <xdr:row>20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095625" y="34575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H3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7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4"/>
    </row>
    <row r="2" spans="1:8" ht="21" thickBot="1">
      <c r="A2" s="2"/>
      <c r="B2" s="3" t="s">
        <v>21</v>
      </c>
      <c r="C2" s="2"/>
      <c r="D2" s="2"/>
      <c r="E2" s="2"/>
      <c r="F2" s="2"/>
      <c r="G2" s="2"/>
      <c r="H2" s="15"/>
    </row>
    <row r="3" spans="1:8" ht="13.5" thickBot="1">
      <c r="A3" s="13"/>
      <c r="B3" s="13"/>
      <c r="C3" s="13"/>
      <c r="D3" s="13"/>
      <c r="E3" s="13"/>
      <c r="F3" s="13"/>
      <c r="G3" s="13"/>
      <c r="H3" s="16"/>
    </row>
    <row r="4" spans="1:8" ht="12.75">
      <c r="A4" s="17"/>
      <c r="B4" s="4"/>
      <c r="C4" s="4"/>
      <c r="D4" s="4"/>
      <c r="E4" s="4"/>
      <c r="F4" s="4"/>
      <c r="G4" s="4"/>
      <c r="H4" s="5"/>
    </row>
    <row r="5" spans="1:8" ht="12.75">
      <c r="A5" s="17"/>
      <c r="B5" s="4"/>
      <c r="C5" s="4"/>
      <c r="D5" s="4"/>
      <c r="E5" s="4"/>
      <c r="F5" s="4"/>
      <c r="G5" s="4"/>
      <c r="H5" s="5"/>
    </row>
    <row r="6" spans="1:8" ht="12.75">
      <c r="A6" s="19" t="s">
        <v>0</v>
      </c>
      <c r="B6" s="32">
        <f>B10/SQRT(B12*B13)</f>
        <v>0.42749715484120976</v>
      </c>
      <c r="C6" s="4"/>
      <c r="D6" s="4"/>
      <c r="E6" s="4"/>
      <c r="F6" s="4"/>
      <c r="G6" s="4"/>
      <c r="H6" s="5"/>
    </row>
    <row r="7" spans="1:8" ht="12.75">
      <c r="A7" s="17"/>
      <c r="B7" s="6"/>
      <c r="C7" s="4"/>
      <c r="D7" s="4"/>
      <c r="E7" s="4"/>
      <c r="F7" s="4"/>
      <c r="G7" s="4"/>
      <c r="H7" s="5"/>
    </row>
    <row r="8" spans="1:8" ht="12.75">
      <c r="A8" s="31" t="s">
        <v>1</v>
      </c>
      <c r="B8" s="21">
        <v>13</v>
      </c>
      <c r="C8" s="23" t="s">
        <v>2</v>
      </c>
      <c r="D8" s="20"/>
      <c r="E8" s="10" t="s">
        <v>14</v>
      </c>
      <c r="F8" s="11"/>
      <c r="G8" s="12"/>
      <c r="H8" s="5"/>
    </row>
    <row r="9" spans="1:8" ht="12.75">
      <c r="A9" s="18"/>
      <c r="B9" s="6"/>
      <c r="C9" s="23"/>
      <c r="D9" s="20"/>
      <c r="E9" s="4"/>
      <c r="F9" s="4"/>
      <c r="G9" s="4"/>
      <c r="H9" s="5"/>
    </row>
    <row r="10" spans="1:8" ht="12.75">
      <c r="A10" s="19" t="s">
        <v>3</v>
      </c>
      <c r="B10" s="33">
        <f>B8*(1853/3600)</f>
        <v>6.691388888888889</v>
      </c>
      <c r="C10" s="23"/>
      <c r="D10" s="20"/>
      <c r="E10" s="4"/>
      <c r="F10" s="4"/>
      <c r="G10" s="4"/>
      <c r="H10" s="5"/>
    </row>
    <row r="11" spans="1:8" ht="12.75">
      <c r="A11" s="18"/>
      <c r="B11" s="6"/>
      <c r="C11" s="23"/>
      <c r="D11" s="20"/>
      <c r="E11" s="4"/>
      <c r="F11" s="4"/>
      <c r="G11" s="4"/>
      <c r="H11" s="5"/>
    </row>
    <row r="12" spans="1:8" ht="12.75">
      <c r="A12" s="19" t="s">
        <v>4</v>
      </c>
      <c r="B12" s="33">
        <v>9.8</v>
      </c>
      <c r="C12" s="24"/>
      <c r="D12" s="20"/>
      <c r="E12" s="4"/>
      <c r="F12" s="4"/>
      <c r="G12" s="4"/>
      <c r="H12" s="5"/>
    </row>
    <row r="13" spans="1:8" ht="12.75">
      <c r="A13" s="31" t="s">
        <v>5</v>
      </c>
      <c r="B13" s="21">
        <v>25</v>
      </c>
      <c r="C13" s="23" t="s">
        <v>6</v>
      </c>
      <c r="D13" s="20"/>
      <c r="E13" s="4"/>
      <c r="F13" s="4"/>
      <c r="G13" s="4"/>
      <c r="H13" s="5"/>
    </row>
    <row r="14" spans="1:8" ht="12.75">
      <c r="A14" s="31" t="s">
        <v>7</v>
      </c>
      <c r="B14" s="22">
        <v>0.8131</v>
      </c>
      <c r="C14" s="23" t="s">
        <v>8</v>
      </c>
      <c r="D14" s="20"/>
      <c r="E14" s="4"/>
      <c r="F14" s="4"/>
      <c r="G14" s="4"/>
      <c r="H14" s="5"/>
    </row>
    <row r="15" spans="1:8" ht="12.75">
      <c r="A15" s="31" t="s">
        <v>9</v>
      </c>
      <c r="B15" s="21">
        <v>12</v>
      </c>
      <c r="C15" s="23" t="s">
        <v>6</v>
      </c>
      <c r="D15" s="20"/>
      <c r="E15" s="4"/>
      <c r="F15" s="4"/>
      <c r="G15" s="4"/>
      <c r="H15" s="5"/>
    </row>
    <row r="16" spans="1:8" ht="12.75">
      <c r="A16" s="31" t="s">
        <v>10</v>
      </c>
      <c r="B16" s="21">
        <v>296</v>
      </c>
      <c r="C16" s="23" t="s">
        <v>12</v>
      </c>
      <c r="D16" s="20"/>
      <c r="E16" s="4"/>
      <c r="F16" s="4"/>
      <c r="G16" s="4"/>
      <c r="H16" s="5"/>
    </row>
    <row r="17" spans="1:8" ht="12.75">
      <c r="A17" s="31" t="s">
        <v>11</v>
      </c>
      <c r="B17" s="21">
        <v>48</v>
      </c>
      <c r="C17" s="23" t="s">
        <v>12</v>
      </c>
      <c r="D17" s="20"/>
      <c r="E17" s="4"/>
      <c r="F17" s="4"/>
      <c r="G17" s="4"/>
      <c r="H17" s="5"/>
    </row>
    <row r="18" spans="1:8" ht="12.75">
      <c r="A18" s="18"/>
      <c r="B18" s="6"/>
      <c r="C18" s="4"/>
      <c r="D18" s="4"/>
      <c r="E18" s="4"/>
      <c r="F18" s="4"/>
      <c r="G18" s="4"/>
      <c r="H18" s="5"/>
    </row>
    <row r="19" spans="1:8" ht="12.75">
      <c r="A19" s="18"/>
      <c r="B19" s="6"/>
      <c r="C19" s="4"/>
      <c r="D19" s="4"/>
      <c r="E19" s="4"/>
      <c r="F19" s="4"/>
      <c r="G19" s="4"/>
      <c r="H19" s="5"/>
    </row>
    <row r="20" spans="1:8" ht="12.75">
      <c r="A20" s="18"/>
      <c r="B20" s="6"/>
      <c r="C20" s="4"/>
      <c r="D20" s="4"/>
      <c r="E20" s="4"/>
      <c r="F20" s="4"/>
      <c r="G20" s="4"/>
      <c r="H20" s="5"/>
    </row>
    <row r="21" spans="1:8" ht="12.75">
      <c r="A21" s="18"/>
      <c r="B21" s="4"/>
      <c r="C21" s="4"/>
      <c r="D21" s="43"/>
      <c r="E21" s="44"/>
      <c r="F21" s="43"/>
      <c r="G21" s="4"/>
      <c r="H21" s="5"/>
    </row>
    <row r="22" spans="1:8" ht="12.75">
      <c r="A22" s="17"/>
      <c r="B22" s="4"/>
      <c r="C22" s="4"/>
      <c r="D22" s="4"/>
      <c r="E22" s="4"/>
      <c r="F22" s="4"/>
      <c r="G22" s="4"/>
      <c r="H22" s="5"/>
    </row>
    <row r="23" spans="1:8" ht="12.75">
      <c r="A23" s="9" t="s">
        <v>16</v>
      </c>
      <c r="B23" s="8"/>
      <c r="C23" s="8"/>
      <c r="D23" s="4"/>
      <c r="E23" s="4"/>
      <c r="F23" s="4"/>
      <c r="G23" s="4"/>
      <c r="H23" s="5"/>
    </row>
    <row r="24" spans="1:8" ht="12.75">
      <c r="A24" s="17"/>
      <c r="B24" s="4"/>
      <c r="C24" s="4"/>
      <c r="D24" s="34" t="s">
        <v>13</v>
      </c>
      <c r="E24" s="35">
        <f>(1.5*B15)*(B14/(B16/B17))*B6^2</f>
        <v>0.4337429709184592</v>
      </c>
      <c r="F24" s="36" t="s">
        <v>15</v>
      </c>
      <c r="G24" s="4"/>
      <c r="H24" s="5"/>
    </row>
    <row r="25" spans="1:8" ht="12.75">
      <c r="A25" s="34" t="s">
        <v>17</v>
      </c>
      <c r="B25" s="37">
        <f>30*B15*((B14/(B16/B17))^3*B6^2)</f>
        <v>0.15081669529323816</v>
      </c>
      <c r="C25" s="38" t="s">
        <v>18</v>
      </c>
      <c r="D25" s="4"/>
      <c r="E25" s="4"/>
      <c r="F25" s="4"/>
      <c r="G25" s="4"/>
      <c r="H25" s="5"/>
    </row>
    <row r="26" spans="1:8" ht="12.75">
      <c r="A26" s="39"/>
      <c r="B26" s="40"/>
      <c r="C26" s="38"/>
      <c r="D26" s="4"/>
      <c r="E26" s="4"/>
      <c r="F26" s="4"/>
      <c r="G26" s="4"/>
      <c r="H26" s="5"/>
    </row>
    <row r="27" spans="1:8" ht="12.75">
      <c r="A27" s="41" t="s">
        <v>19</v>
      </c>
      <c r="B27" s="42">
        <f>E21-(0.5*B25)</f>
        <v>-0.07540834764661908</v>
      </c>
      <c r="C27" s="38"/>
      <c r="D27" s="4"/>
      <c r="E27" s="4"/>
      <c r="F27" s="4"/>
      <c r="G27" s="4"/>
      <c r="H27" s="5"/>
    </row>
    <row r="28" spans="1:8" ht="12.75">
      <c r="A28" s="41" t="s">
        <v>20</v>
      </c>
      <c r="B28" s="42">
        <f>E21+(0.5*B25)</f>
        <v>0.07540834764661908</v>
      </c>
      <c r="C28" s="38"/>
      <c r="D28" s="4"/>
      <c r="E28" s="4"/>
      <c r="F28" s="7"/>
      <c r="G28" s="4"/>
      <c r="H28" s="5"/>
    </row>
    <row r="29" spans="1:8" ht="12.75">
      <c r="A29" s="5"/>
      <c r="B29" s="4"/>
      <c r="C29" s="4"/>
      <c r="D29" s="4"/>
      <c r="E29" s="4"/>
      <c r="F29" s="4"/>
      <c r="G29" s="4"/>
      <c r="H29" s="5"/>
    </row>
    <row r="30" spans="1:8" ht="13.5" thickBot="1">
      <c r="A30" s="29"/>
      <c r="B30" s="30"/>
      <c r="C30" s="30"/>
      <c r="D30" s="30"/>
      <c r="E30" s="30"/>
      <c r="F30" s="30"/>
      <c r="G30" s="30"/>
      <c r="H30" s="29"/>
    </row>
    <row r="31" spans="1:8" ht="13.5" thickBot="1">
      <c r="A31" s="25"/>
      <c r="B31" s="25"/>
      <c r="C31" s="25"/>
      <c r="D31" s="25"/>
      <c r="E31" s="25"/>
      <c r="F31" s="25"/>
      <c r="G31" s="25"/>
      <c r="H31" s="26"/>
    </row>
    <row r="32" spans="1:8" ht="13.5" thickBot="1">
      <c r="A32" s="27"/>
      <c r="B32" s="27"/>
      <c r="C32" s="27"/>
      <c r="D32" s="27"/>
      <c r="E32" s="27"/>
      <c r="F32" s="27"/>
      <c r="G32" s="27"/>
      <c r="H32" s="28"/>
    </row>
    <row r="33" spans="1:8" ht="13.5" thickBot="1">
      <c r="A33" s="25"/>
      <c r="B33" s="25"/>
      <c r="C33" s="25"/>
      <c r="D33" s="25"/>
      <c r="E33" s="25"/>
      <c r="F33" s="25"/>
      <c r="G33" s="25"/>
      <c r="H33" s="26"/>
    </row>
  </sheetData>
  <sheetProtection password="CF93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ENTERPRISES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Squat 1</dc:title>
  <dc:subject/>
  <dc:creator>Liadakis Stamos</dc:creator>
  <cp:keywords/>
  <dc:description/>
  <cp:lastModifiedBy>home</cp:lastModifiedBy>
  <cp:lastPrinted>1999-08-21T03:01:25Z</cp:lastPrinted>
  <dcterms:created xsi:type="dcterms:W3CDTF">1999-02-18T17:29:44Z</dcterms:created>
  <dcterms:modified xsi:type="dcterms:W3CDTF">2020-03-29T21:15:44Z</dcterms:modified>
  <cp:category/>
  <cp:version/>
  <cp:contentType/>
  <cp:contentStatus/>
</cp:coreProperties>
</file>